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Miljövärden\2024\"/>
    </mc:Choice>
  </mc:AlternateContent>
  <xr:revisionPtr revIDLastSave="0" documentId="8_{AD657605-B280-4AA0-B0BF-AF92F8A6F28D}" xr6:coauthVersionLast="47" xr6:coauthVersionMax="47" xr10:uidLastSave="{00000000-0000-0000-0000-000000000000}"/>
  <bookViews>
    <workbookView xWindow="32415" yWindow="1425" windowWidth="21600" windowHeight="12735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0" i="2" l="1"/>
  <c r="C8" i="2"/>
  <c r="C30" i="2"/>
  <c r="C6" i="2"/>
  <c r="C29" i="2"/>
  <c r="C5" i="2"/>
  <c r="M45" i="1" s="1"/>
  <c r="C28" i="2"/>
  <c r="C16" i="2"/>
  <c r="M51" i="1" s="1"/>
  <c r="C4" i="2"/>
  <c r="M44" i="1" s="1"/>
  <c r="C21" i="2"/>
  <c r="C9" i="2"/>
  <c r="C19" i="2"/>
  <c r="C7" i="2"/>
  <c r="C27" i="2"/>
  <c r="C15" i="2"/>
  <c r="M50" i="1" s="1"/>
  <c r="C26" i="2"/>
  <c r="C14" i="2"/>
  <c r="C25" i="2"/>
  <c r="C13" i="2"/>
  <c r="M49" i="1" s="1"/>
  <c r="C24" i="2"/>
  <c r="C12" i="2"/>
  <c r="M48" i="1" s="1"/>
  <c r="C11" i="2"/>
  <c r="M47" i="1" s="1"/>
  <c r="C18" i="2"/>
  <c r="M53" i="1" s="1"/>
  <c r="C23" i="2"/>
  <c r="M55" i="1" s="1"/>
  <c r="C3" i="2"/>
  <c r="C31" i="2" l="1"/>
  <c r="M43" i="1"/>
</calcChain>
</file>

<file path=xl/sharedStrings.xml><?xml version="1.0" encoding="utf-8"?>
<sst xmlns="http://schemas.openxmlformats.org/spreadsheetml/2006/main" count="77" uniqueCount="63">
  <si>
    <t>Fagersta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</si>
  <si>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</si>
  <si>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</si>
  <si>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</si>
  <si>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</si>
  <si>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</si>
  <si>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</si>
  <si>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</si>
  <si>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</si>
  <si>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</si>
  <si>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</si>
  <si>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</si>
  <si>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</si>
  <si>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</si>
  <si>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</si>
  <si>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</si>
  <si>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</si>
  <si>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</si>
  <si>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</si>
  <si>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</si>
  <si>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</si>
  <si>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</si>
  <si>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</si>
  <si>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</si>
  <si>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</si>
  <si>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</si>
  <si>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</si>
  <si>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</si>
  <si>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</si>
  <si>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</si>
  <si>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</si>
  <si>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Industriell spillvärme</t>
  </si>
  <si>
    <t>Rökgaskondensering</t>
  </si>
  <si>
    <t>Förnybart:</t>
  </si>
  <si>
    <t>Förädlade biobränslen</t>
  </si>
  <si>
    <t>Sekundära biobränslen</t>
  </si>
  <si>
    <t>Bioolja och tallbeckolja</t>
  </si>
  <si>
    <t>Förnybar el till elpannor, värmepumpar och hjälpel till distribution</t>
  </si>
  <si>
    <t>Övrigt:</t>
  </si>
  <si>
    <t>Fossilt:</t>
  </si>
  <si>
    <t>i %</t>
  </si>
  <si>
    <t>Återvunnen energi</t>
  </si>
  <si>
    <t>Värme från värmepumpar (netto)*</t>
  </si>
  <si>
    <t>RT-flis</t>
  </si>
  <si>
    <t>Avfall</t>
  </si>
  <si>
    <t>Bio-, deponi- och rötgas inklusive avfallsgas från stålindustrin</t>
  </si>
  <si>
    <t>Förnybart</t>
  </si>
  <si>
    <t>Primära biobränslen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</si>
  <si>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</si>
  <si>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</si>
  <si>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</si>
  <si>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</si>
  <si>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</si>
  <si>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</si>
  <si>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</si>
  <si>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</si>
  <si>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</si>
  <si>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</si>
  <si>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</si>
  <si>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</si>
  <si>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</si>
  <si>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</si>
  <si>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Preliminära lokala miljövärden-2024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</si>
</sst>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2" fillId="12" borderId="0"/>
    <xf numFmtId="0" fontId="22" fillId="16" borderId="0"/>
    <xf numFmtId="0" fontId="22" fillId="20" borderId="0"/>
    <xf numFmtId="0" fontId="22" fillId="24" borderId="0"/>
    <xf numFmtId="0" fontId="22" fillId="28" borderId="0"/>
    <xf numFmtId="0" fontId="22" fillId="32" borderId="0"/>
    <xf numFmtId="0" fontId="6" fillId="8" borderId="8"/>
    <xf numFmtId="0" fontId="16" fillId="6" borderId="4"/>
    <xf numFmtId="0" fontId="11" fillId="2" borderId="0"/>
    <xf numFmtId="0" fontId="22" fillId="9" borderId="0"/>
    <xf numFmtId="0" fontId="22" fillId="13" borderId="0"/>
    <xf numFmtId="0" fontId="22" fillId="17" borderId="0"/>
    <xf numFmtId="0" fontId="22" fillId="21" borderId="0"/>
    <xf numFmtId="0" fontId="22" fillId="25" borderId="0"/>
    <xf numFmtId="0" fontId="22" fillId="29" borderId="0"/>
    <xf numFmtId="0" fontId="12" fillId="3" borderId="0"/>
    <xf numFmtId="0" fontId="20" fillId="0" borderId="0"/>
    <xf numFmtId="0" fontId="14" fillId="5" borderId="4"/>
    <xf numFmtId="0" fontId="18" fillId="7" borderId="7"/>
    <xf numFmtId="0" fontId="17" fillId="0" borderId="6"/>
    <xf numFmtId="0" fontId="13" fillId="4" borderId="0"/>
    <xf numFmtId="0" fontId="5" fillId="0" borderId="0"/>
    <xf numFmtId="0" fontId="4" fillId="0" borderId="0"/>
    <xf numFmtId="0" fontId="24" fillId="0" borderId="0"/>
    <xf numFmtId="0" fontId="23" fillId="0" borderId="0"/>
    <xf numFmtId="9" fontId="23" fillId="0" borderId="0"/>
    <xf numFmtId="9" fontId="23" fillId="0" borderId="0"/>
    <xf numFmtId="9" fontId="5" fillId="0" borderId="0"/>
    <xf numFmtId="0" fontId="7" fillId="0" borderId="0"/>
    <xf numFmtId="0" fontId="8" fillId="0" borderId="1"/>
    <xf numFmtId="0" fontId="9" fillId="0" borderId="2"/>
    <xf numFmtId="0" fontId="10" fillId="0" borderId="3"/>
    <xf numFmtId="0" fontId="10" fillId="0" borderId="0"/>
    <xf numFmtId="0" fontId="21" fillId="0" borderId="9"/>
    <xf numFmtId="0" fontId="15" fillId="6" borderId="5"/>
    <xf numFmtId="0" fontId="19" fillId="0" borderId="0"/>
  </cellStyleXfs>
  <cellXfs count="85">
    <xf numFmtId="0" fontId="0" fillId="0" borderId="0" xfId="0"/>
    <xf numFmtId="0" fontId="21" fillId="34" borderId="27" xfId="34" applyFont="1" applyFill="1" applyBorder="1" applyAlignment="1">
      <alignment horizontal="left"/>
    </xf>
    <xf numFmtId="0" fontId="0" fillId="35" borderId="0" xfId="0" applyFill="1"/>
    <xf numFmtId="0" fontId="25" fillId="35" borderId="0" xfId="35" applyFont="1" applyFill="1" applyAlignment="1">
      <alignment wrapText="1"/>
    </xf>
    <xf numFmtId="0" fontId="21" fillId="35" borderId="29" xfId="35" applyFont="1" applyFill="1" applyBorder="1"/>
    <xf numFmtId="0" fontId="4" fillId="35" borderId="25" xfId="35" applyFill="1" applyBorder="1"/>
    <xf numFmtId="0" fontId="21" fillId="35" borderId="23" xfId="35" applyFont="1" applyFill="1" applyBorder="1"/>
    <xf numFmtId="0" fontId="0" fillId="35" borderId="25" xfId="35" applyFont="1" applyFill="1" applyBorder="1"/>
    <xf numFmtId="0" fontId="4" fillId="35" borderId="23" xfId="35" applyFill="1" applyBorder="1"/>
    <xf numFmtId="0" fontId="21" fillId="35" borderId="23" xfId="0" applyFont="1" applyFill="1" applyBorder="1"/>
    <xf numFmtId="0" fontId="21" fillId="34" borderId="27" xfId="34" applyFont="1" applyFill="1" applyBorder="1" applyAlignment="1">
      <alignment horizontal="right" vertical="center"/>
    </xf>
    <xf numFmtId="0" fontId="21" fillId="34" borderId="27" xfId="34" applyFont="1" applyFill="1" applyBorder="1" applyAlignment="1">
      <alignment horizontal="right"/>
    </xf>
    <xf numFmtId="0" fontId="26" fillId="33" borderId="0" xfId="36" applyFont="1" applyFill="1" applyProtection="1">
      <protection locked="0" hidden="1"/>
    </xf>
    <xf numFmtId="0" fontId="27" fillId="33" borderId="0" xfId="37" applyFont="1" applyFill="1" applyProtection="1">
      <protection hidden="1"/>
    </xf>
    <xf numFmtId="0" fontId="26" fillId="33" borderId="0" xfId="36" applyFont="1" applyFill="1" applyProtection="1">
      <protection hidden="1"/>
    </xf>
    <xf numFmtId="0" fontId="28" fillId="33" borderId="0" xfId="0" applyFont="1" applyFill="1" applyProtection="1">
      <protection hidden="1"/>
    </xf>
    <xf numFmtId="0" fontId="29" fillId="33" borderId="0" xfId="37" applyFont="1" applyFill="1" applyProtection="1">
      <protection hidden="1"/>
    </xf>
    <xf numFmtId="0" fontId="28" fillId="36" borderId="10" xfId="37" applyFont="1" applyFill="1" applyBorder="1" applyProtection="1">
      <protection hidden="1"/>
    </xf>
    <xf numFmtId="0" fontId="28" fillId="36" borderId="11" xfId="37" applyFont="1" applyFill="1" applyBorder="1" applyProtection="1">
      <protection hidden="1"/>
    </xf>
    <xf numFmtId="0" fontId="28" fillId="36" borderId="12" xfId="37" applyFont="1" applyFill="1" applyBorder="1" applyProtection="1">
      <protection hidden="1"/>
    </xf>
    <xf numFmtId="0" fontId="28" fillId="36" borderId="13" xfId="37" applyFont="1" applyFill="1" applyBorder="1" applyProtection="1">
      <protection hidden="1"/>
    </xf>
    <xf numFmtId="0" fontId="31" fillId="36" borderId="0" xfId="37" applyFont="1" applyFill="1" applyProtection="1">
      <protection hidden="1"/>
    </xf>
    <xf numFmtId="0" fontId="32" fillId="36" borderId="0" xfId="37" applyFont="1" applyFill="1" applyProtection="1">
      <protection hidden="1"/>
    </xf>
    <xf numFmtId="0" fontId="28" fillId="36" borderId="0" xfId="37" applyFont="1" applyFill="1" applyProtection="1">
      <protection hidden="1"/>
    </xf>
    <xf numFmtId="0" fontId="28" fillId="36" borderId="14" xfId="37" applyFont="1" applyFill="1" applyBorder="1" applyProtection="1">
      <protection hidden="1"/>
    </xf>
    <xf numFmtId="0" fontId="28" fillId="36" borderId="0" xfId="37" applyFont="1" applyFill="1" applyAlignment="1" applyProtection="1">
      <alignment horizontal="center"/>
      <protection hidden="1"/>
    </xf>
    <xf numFmtId="0" fontId="26" fillId="36" borderId="0" xfId="36" applyFont="1" applyFill="1" applyProtection="1">
      <protection hidden="1"/>
    </xf>
    <xf numFmtId="0" fontId="26" fillId="36" borderId="14" xfId="36" applyFont="1" applyFill="1" applyBorder="1" applyProtection="1"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Font="1" applyFill="1" applyProtection="1">
      <protection hidden="1"/>
    </xf>
    <xf numFmtId="9" fontId="28" fillId="36" borderId="0" xfId="37" applyNumberFormat="1" applyFont="1" applyFill="1" applyAlignment="1" applyProtection="1">
      <alignment horizontal="center"/>
      <protection hidden="1"/>
    </xf>
    <xf numFmtId="2" fontId="28" fillId="36" borderId="0" xfId="37" applyNumberFormat="1" applyFont="1" applyFill="1" applyAlignment="1" applyProtection="1">
      <alignment horizontal="center"/>
      <protection hidden="1"/>
    </xf>
    <xf numFmtId="0" fontId="34" fillId="36" borderId="14" xfId="37" applyFont="1" applyFill="1" applyBorder="1" applyProtection="1">
      <protection hidden="1"/>
    </xf>
    <xf numFmtId="0" fontId="34" fillId="36" borderId="0" xfId="37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1" fontId="28" fillId="34" borderId="15" xfId="37" applyNumberFormat="1" applyFont="1" applyFill="1" applyBorder="1" applyAlignment="1" applyProtection="1">
      <alignment horizontal="center"/>
      <protection hidden="1"/>
    </xf>
    <xf numFmtId="1" fontId="28" fillId="36" borderId="0" xfId="37" applyNumberFormat="1" applyFont="1" applyFill="1" applyAlignment="1" applyProtection="1">
      <alignment horizontal="center"/>
      <protection hidden="1"/>
    </xf>
    <xf numFmtId="0" fontId="35" fillId="36" borderId="0" xfId="37" applyFont="1" applyFill="1" applyProtection="1">
      <protection hidden="1"/>
    </xf>
    <xf numFmtId="0" fontId="31" fillId="36" borderId="0" xfId="37" applyFont="1" applyFill="1" applyAlignment="1" applyProtection="1">
      <alignment horizontal="left"/>
      <protection hidden="1"/>
    </xf>
    <xf numFmtId="2" fontId="28" fillId="36" borderId="0" xfId="37" applyNumberFormat="1" applyFont="1" applyFill="1" applyAlignment="1" applyProtection="1">
      <alignment horizontal="left"/>
      <protection hidden="1"/>
    </xf>
    <xf numFmtId="164" fontId="28" fillId="34" borderId="15" xfId="37" applyNumberFormat="1" applyFont="1" applyFill="1" applyBorder="1" applyAlignment="1" applyProtection="1">
      <alignment horizontal="center"/>
      <protection hidden="1"/>
    </xf>
    <xf numFmtId="0" fontId="36" fillId="36" borderId="0" xfId="37" applyFont="1" applyFill="1" applyProtection="1">
      <protection hidden="1"/>
    </xf>
    <xf numFmtId="0" fontId="37" fillId="36" borderId="0" xfId="37" applyFont="1" applyFill="1" applyProtection="1">
      <protection hidden="1"/>
    </xf>
    <xf numFmtId="9" fontId="28" fillId="36" borderId="14" xfId="39" applyFont="1" applyFill="1" applyBorder="1" applyProtection="1">
      <protection hidden="1"/>
    </xf>
    <xf numFmtId="0" fontId="26" fillId="36" borderId="13" xfId="36" applyFont="1" applyFill="1" applyBorder="1" applyProtection="1">
      <protection hidden="1"/>
    </xf>
    <xf numFmtId="0" fontId="26" fillId="36" borderId="26" xfId="36" applyFont="1" applyFill="1" applyBorder="1" applyProtection="1">
      <protection hidden="1"/>
    </xf>
    <xf numFmtId="0" fontId="26" fillId="36" borderId="27" xfId="36" applyFont="1" applyFill="1" applyBorder="1" applyProtection="1">
      <protection hidden="1"/>
    </xf>
    <xf numFmtId="0" fontId="26" fillId="36" borderId="28" xfId="36" applyFont="1" applyFill="1" applyBorder="1" applyProtection="1">
      <protection hidden="1"/>
    </xf>
    <xf numFmtId="0" fontId="28" fillId="36" borderId="0" xfId="0" applyFont="1" applyFill="1" applyProtection="1">
      <protection hidden="1"/>
    </xf>
    <xf numFmtId="165" fontId="28" fillId="34" borderId="15" xfId="37" applyNumberFormat="1" applyFont="1" applyFill="1" applyBorder="1" applyAlignment="1" applyProtection="1">
      <alignment horizontal="center"/>
      <protection hidden="1"/>
    </xf>
    <xf numFmtId="165" fontId="4" fillId="35" borderId="0" xfId="38" applyNumberFormat="1" applyFont="1" applyFill="1"/>
    <xf numFmtId="0" fontId="38" fillId="36" borderId="0" xfId="0" applyFont="1" applyFill="1" applyProtection="1">
      <protection hidden="1"/>
    </xf>
    <xf numFmtId="0" fontId="3" fillId="36" borderId="0" xfId="35" applyFont="1" applyFill="1"/>
    <xf numFmtId="10" fontId="21" fillId="35" borderId="24" xfId="38" applyNumberFormat="1" applyFont="1" applyFill="1" applyBorder="1" applyAlignment="1">
      <alignment horizontal="right"/>
    </xf>
    <xf numFmtId="10" fontId="21" fillId="35" borderId="24" xfId="38" applyNumberFormat="1" applyFont="1" applyFill="1" applyBorder="1"/>
    <xf numFmtId="10" fontId="4" fillId="35" borderId="0" xfId="38" applyNumberFormat="1" applyFont="1" applyFill="1"/>
    <xf numFmtId="10" fontId="4" fillId="35" borderId="22" xfId="38" applyNumberFormat="1" applyFont="1" applyFill="1" applyBorder="1"/>
    <xf numFmtId="10" fontId="21" fillId="35" borderId="30" xfId="38" applyNumberFormat="1" applyFont="1" applyFill="1" applyBorder="1"/>
    <xf numFmtId="10" fontId="3" fillId="36" borderId="0" xfId="35" applyNumberFormat="1" applyFont="1" applyFill="1"/>
    <xf numFmtId="9" fontId="28" fillId="34" borderId="15" xfId="39" applyFont="1" applyFill="1" applyBorder="1" applyAlignment="1" applyProtection="1">
      <alignment horizontal="center"/>
      <protection hidden="1"/>
    </xf>
    <xf numFmtId="2" fontId="21" fillId="35" borderId="31" xfId="35" applyNumberFormat="1" applyFont="1" applyFill="1" applyBorder="1"/>
    <xf numFmtId="2" fontId="4" fillId="35" borderId="32" xfId="35" applyNumberFormat="1" applyFill="1" applyBorder="1"/>
    <xf numFmtId="2" fontId="21" fillId="35" borderId="33" xfId="35" applyNumberFormat="1" applyFont="1" applyFill="1" applyBorder="1"/>
    <xf numFmtId="2" fontId="0" fillId="35" borderId="32" xfId="35" applyNumberFormat="1" applyFont="1" applyFill="1" applyBorder="1"/>
    <xf numFmtId="2" fontId="4" fillId="35" borderId="33" xfId="35" applyNumberFormat="1" applyFill="1" applyBorder="1"/>
    <xf numFmtId="2" fontId="21" fillId="35" borderId="33" xfId="0" applyNumberFormat="1" applyFont="1" applyFill="1" applyBorder="1"/>
    <xf numFmtId="0" fontId="2" fillId="35" borderId="25" xfId="35" applyFont="1" applyFill="1" applyBorder="1"/>
    <xf numFmtId="0" fontId="1" fillId="35" borderId="25" xfId="35" applyFont="1" applyFill="1" applyBorder="1"/>
    <xf numFmtId="0" fontId="21" fillId="36" borderId="0" xfId="35" applyFont="1" applyFill="1"/>
    <xf numFmtId="10" fontId="21" fillId="36" borderId="0" xfId="35" applyNumberFormat="1" applyFont="1" applyFill="1"/>
    <xf numFmtId="0" fontId="28" fillId="34" borderId="19" xfId="37" applyFont="1" applyFill="1" applyBorder="1" applyAlignment="1" applyProtection="1">
      <alignment horizontal="left"/>
      <protection hidden="1"/>
    </xf>
    <xf numFmtId="0" fontId="28" fillId="34" borderId="21" xfId="37" applyFont="1" applyFill="1" applyBorder="1" applyAlignment="1" applyProtection="1">
      <alignment horizontal="left"/>
      <protection hidden="1"/>
    </xf>
    <xf numFmtId="0" fontId="28" fillId="34" borderId="20" xfId="37" applyFont="1" applyFill="1" applyBorder="1" applyAlignment="1" applyProtection="1">
      <alignment horizontal="left"/>
      <protection hidden="1"/>
    </xf>
    <xf numFmtId="2" fontId="28" fillId="34" borderId="22" xfId="37" applyNumberFormat="1" applyFont="1" applyFill="1" applyBorder="1" applyAlignment="1" applyProtection="1">
      <alignment horizontal="left" wrapText="1"/>
      <protection hidden="1"/>
    </xf>
    <xf numFmtId="2" fontId="28" fillId="34" borderId="24" xfId="37" applyNumberFormat="1" applyFont="1" applyFill="1" applyBorder="1" applyAlignment="1" applyProtection="1">
      <alignment horizontal="left" wrapText="1"/>
      <protection hidden="1"/>
    </xf>
    <xf numFmtId="2" fontId="28" fillId="34" borderId="23" xfId="37" applyNumberFormat="1" applyFont="1" applyFill="1" applyBorder="1" applyAlignment="1" applyProtection="1">
      <alignment horizontal="left" wrapText="1"/>
      <protection hidden="1"/>
    </xf>
    <xf numFmtId="0" fontId="30" fillId="33" borderId="0" xfId="36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6" xfId="37" applyNumberFormat="1" applyFont="1" applyFill="1" applyBorder="1" applyAlignment="1" applyProtection="1">
      <alignment horizontal="center"/>
      <protection hidden="1"/>
    </xf>
    <xf numFmtId="2" fontId="28" fillId="34" borderId="18" xfId="37" applyNumberFormat="1" applyFont="1" applyFill="1" applyBorder="1" applyAlignment="1" applyProtection="1">
      <alignment horizontal="center"/>
      <protection hidden="1"/>
    </xf>
    <xf numFmtId="2" fontId="28" fillId="34" borderId="17" xfId="37" applyNumberFormat="1" applyFont="1" applyFill="1" applyBorder="1" applyAlignment="1" applyProtection="1">
      <alignment horizontal="center"/>
      <protection hidden="1"/>
    </xf>
    <xf numFmtId="0" fontId="31" fillId="36" borderId="0" xfId="37" applyFont="1" applyFill="1" applyProtection="1">
      <protection hidden="1"/>
    </xf>
    <xf numFmtId="0" fontId="31" fillId="36" borderId="25" xfId="37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0.18720043935561179</c:v>
                </c:pt>
                <c:pt idx="1">
                  <c:v>0.81279956064438819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B3" sqref="B3:F3"/>
    </sheetView>
  </sheetViews>
  <sheetFormatPr defaultColWidth="8.7109375" defaultRowHeight="15" customHeight="1" x14ac:dyDescent="0.25"/>
  <cols>
    <col min="1" max="1" width="5.5703125" style="15" customWidth="1"/>
    <col min="2" max="4" width="8.7109375" style="15" customWidth="1"/>
    <col min="5" max="5" width="18.71093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28515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7109375" style="15" customWidth="1"/>
    <col min="16" max="16" width="15.28515625" style="15" customWidth="1"/>
    <col min="17" max="18" width="8.7109375" style="15" customWidth="1"/>
    <col min="19" max="19" width="14.5703125" style="15" customWidth="1"/>
    <col min="20" max="20" width="8.7109375" style="15" customWidth="1"/>
    <col min="21" max="16384" width="8.71093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62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7" t="s">
        <v>0</v>
      </c>
      <c r="C3" s="77"/>
      <c r="D3" s="77"/>
      <c r="E3" s="77"/>
      <c r="F3" s="77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1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8" t="s">
        <v>2</v>
      </c>
      <c r="E7" s="78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9" t="s">
        <v>3</v>
      </c>
      <c r="E11" s="79"/>
      <c r="F11" s="23"/>
      <c r="G11" s="22" t="s">
        <v>4</v>
      </c>
      <c r="H11" s="23"/>
      <c r="I11" s="23"/>
      <c r="J11" s="22" t="s">
        <v>5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6</v>
      </c>
      <c r="F12" s="23"/>
      <c r="G12" s="23" t="s">
        <v>7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7.9725599999999994E-2</v>
      </c>
      <c r="F13" s="26"/>
      <c r="G13" s="29">
        <v>4.2044199999999998</v>
      </c>
      <c r="H13" s="30" t="s">
        <v>8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9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7.7115099999999996</v>
      </c>
      <c r="H16" s="30" t="s">
        <v>8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9" t="s">
        <v>10</v>
      </c>
      <c r="E19" s="79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11</v>
      </c>
      <c r="E20" s="35"/>
      <c r="F20" s="23"/>
      <c r="G20" s="23"/>
      <c r="H20" s="36">
        <v>88.843000000000004</v>
      </c>
      <c r="I20" s="23" t="s">
        <v>12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3" t="s">
        <v>13</v>
      </c>
      <c r="F21" s="83"/>
      <c r="G21" s="84"/>
      <c r="H21" s="41">
        <v>0</v>
      </c>
      <c r="I21" s="23" t="s">
        <v>12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8" t="s">
        <v>14</v>
      </c>
      <c r="E23" s="78"/>
      <c r="F23" s="23"/>
      <c r="G23" s="23"/>
      <c r="H23" s="41">
        <v>0</v>
      </c>
      <c r="I23" s="23" t="s">
        <v>12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15</v>
      </c>
      <c r="E24" s="38"/>
      <c r="F24" s="38"/>
      <c r="G24" s="38"/>
      <c r="H24" s="50" t="s">
        <v>16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17</v>
      </c>
      <c r="E26" s="23"/>
      <c r="F26" s="23"/>
      <c r="G26" s="23"/>
      <c r="H26" s="36">
        <v>120.176</v>
      </c>
      <c r="I26" s="23" t="s">
        <v>12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18</v>
      </c>
      <c r="F27" s="23"/>
      <c r="G27" s="23"/>
      <c r="H27" s="36">
        <v>3.5720000000000001</v>
      </c>
      <c r="I27" s="23" t="s">
        <v>12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19</v>
      </c>
      <c r="F29" s="23"/>
      <c r="G29" s="23"/>
      <c r="H29" s="80" t="s">
        <v>20</v>
      </c>
      <c r="I29" s="81"/>
      <c r="J29" s="81"/>
      <c r="K29" s="81"/>
      <c r="L29" s="82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21</v>
      </c>
      <c r="F31" s="23"/>
      <c r="G31" s="23"/>
      <c r="H31" s="41">
        <v>0</v>
      </c>
      <c r="I31" s="23" t="s">
        <v>22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23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24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25</v>
      </c>
      <c r="E35" s="23"/>
      <c r="F35" s="23"/>
      <c r="G35" s="71" t="s">
        <v>26</v>
      </c>
      <c r="H35" s="72"/>
      <c r="I35" s="72"/>
      <c r="J35" s="72"/>
      <c r="K35" s="72"/>
      <c r="L35" s="73"/>
      <c r="M35" s="23"/>
      <c r="N35" s="24"/>
    </row>
    <row r="36" spans="1:14" x14ac:dyDescent="0.25">
      <c r="A36" s="12"/>
      <c r="B36" s="12"/>
      <c r="C36" s="20"/>
      <c r="D36" s="23" t="s">
        <v>27</v>
      </c>
      <c r="E36" s="21"/>
      <c r="F36" s="23"/>
      <c r="G36" s="74" t="s">
        <v>16</v>
      </c>
      <c r="H36" s="75"/>
      <c r="I36" s="75"/>
      <c r="J36" s="75"/>
      <c r="K36" s="75"/>
      <c r="L36" s="76"/>
      <c r="M36" s="23"/>
      <c r="N36" s="24"/>
    </row>
    <row r="37" spans="1:14" x14ac:dyDescent="0.25">
      <c r="A37" s="12"/>
      <c r="B37" s="12"/>
      <c r="C37" s="20"/>
      <c r="D37" s="21" t="s">
        <v>28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29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9" t="s">
        <v>30</v>
      </c>
      <c r="M43" s="70">
        <f>Beräkningsunderlag!C3</f>
        <v>0.18720043935561179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 t="s">
        <v>31</v>
      </c>
      <c r="M44" s="59">
        <f>Beräkningsunderlag!C4</f>
        <v>6.5811809346292105E-2</v>
      </c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53" t="s">
        <v>32</v>
      </c>
      <c r="M45" s="59">
        <f>Beräkningsunderlag!C5</f>
        <v>0.12138863000931967</v>
      </c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53"/>
      <c r="M46" s="59"/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69" t="s">
        <v>33</v>
      </c>
      <c r="M47" s="70">
        <f>Beräkningsunderlag!C11</f>
        <v>0.81279956064438819</v>
      </c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53" t="s">
        <v>34</v>
      </c>
      <c r="M48" s="59">
        <f>Beräkningsunderlag!C12</f>
        <v>3.132072959659167E-2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 t="s">
        <v>35</v>
      </c>
      <c r="M49" s="59">
        <f>Beräkningsunderlag!C13</f>
        <v>0.7438423645320198</v>
      </c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53" t="s">
        <v>36</v>
      </c>
      <c r="M50" s="59">
        <f>Beräkningsunderlag!C15</f>
        <v>7.9133936892557578E-3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 t="s">
        <v>37</v>
      </c>
      <c r="M51" s="59">
        <f>Beräkningsunderlag!C16</f>
        <v>2.9723072826521105E-2</v>
      </c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53"/>
      <c r="M52" s="59"/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69" t="s">
        <v>38</v>
      </c>
      <c r="M53" s="70">
        <f>Beräkningsunderlag!C18</f>
        <v>0</v>
      </c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53"/>
      <c r="M54" s="59"/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69" t="s">
        <v>39</v>
      </c>
      <c r="M55" s="70">
        <f>Beräkningsunderlag!C23</f>
        <v>0</v>
      </c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53"/>
      <c r="M56" s="59"/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8" sqref="A8"/>
    </sheetView>
  </sheetViews>
  <sheetFormatPr defaultRowHeight="15" x14ac:dyDescent="0.25"/>
  <cols>
    <col min="1" max="1" width="104.7109375" customWidth="1"/>
    <col min="2" max="2" width="8.7109375" customWidth="1"/>
    <col min="3" max="3" width="9.28515625" customWidth="1"/>
    <col min="6" max="6" width="18.42578125" bestFit="1" customWidth="1"/>
  </cols>
  <sheetData>
    <row r="2" spans="1:3" x14ac:dyDescent="0.25">
      <c r="A2" s="1" t="s">
        <v>29</v>
      </c>
      <c r="B2" s="11" t="s">
        <v>12</v>
      </c>
      <c r="C2" s="10" t="s">
        <v>40</v>
      </c>
    </row>
    <row r="3" spans="1:3" x14ac:dyDescent="0.25">
      <c r="A3" s="4" t="s">
        <v>41</v>
      </c>
      <c r="B3" s="61">
        <f>SUM(B4:B9)</f>
        <v>22.497</v>
      </c>
      <c r="C3" s="58">
        <f>B3/B31</f>
        <v>0.18720043935561179</v>
      </c>
    </row>
    <row r="4" spans="1:3" x14ac:dyDescent="0.25">
      <c r="A4" s="5" t="s">
        <v>31</v>
      </c>
      <c r="B4" s="62">
        <v>7.9089999999999998</v>
      </c>
      <c r="C4" s="56">
        <f t="shared" ref="C4:C9" si="0">B4/$B$31</f>
        <v>6.5811809346292105E-2</v>
      </c>
    </row>
    <row r="5" spans="1:3" x14ac:dyDescent="0.25">
      <c r="A5" s="5" t="s">
        <v>32</v>
      </c>
      <c r="B5" s="62">
        <v>14.587999999999999</v>
      </c>
      <c r="C5" s="56">
        <f t="shared" si="0"/>
        <v>0.12138863000931967</v>
      </c>
    </row>
    <row r="6" spans="1:3" x14ac:dyDescent="0.25">
      <c r="A6" s="5" t="s">
        <v>42</v>
      </c>
      <c r="B6" s="62">
        <v>0</v>
      </c>
      <c r="C6" s="56">
        <f t="shared" si="0"/>
        <v>0</v>
      </c>
    </row>
    <row r="7" spans="1:3" x14ac:dyDescent="0.25">
      <c r="A7" s="68" t="s">
        <v>43</v>
      </c>
      <c r="B7" s="62">
        <v>0</v>
      </c>
      <c r="C7" s="56">
        <f t="shared" si="0"/>
        <v>0</v>
      </c>
    </row>
    <row r="8" spans="1:3" x14ac:dyDescent="0.25">
      <c r="A8" s="5" t="s">
        <v>44</v>
      </c>
      <c r="B8" s="62">
        <v>0</v>
      </c>
      <c r="C8" s="56">
        <f t="shared" si="0"/>
        <v>0</v>
      </c>
    </row>
    <row r="9" spans="1:3" x14ac:dyDescent="0.25">
      <c r="A9" s="67" t="s">
        <v>45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46</v>
      </c>
      <c r="B11" s="63">
        <f>SUM(B12:B16)</f>
        <v>97.678999999999988</v>
      </c>
      <c r="C11" s="55">
        <f>B11/B31</f>
        <v>0.81279956064438819</v>
      </c>
    </row>
    <row r="12" spans="1:3" x14ac:dyDescent="0.25">
      <c r="A12" s="7" t="s">
        <v>34</v>
      </c>
      <c r="B12" s="64">
        <v>3.7639999999999998</v>
      </c>
      <c r="C12" s="56">
        <f>B12/$B$31</f>
        <v>3.132072959659167E-2</v>
      </c>
    </row>
    <row r="13" spans="1:3" x14ac:dyDescent="0.25">
      <c r="A13" s="5" t="s">
        <v>35</v>
      </c>
      <c r="B13" s="64">
        <v>89.391999999999996</v>
      </c>
      <c r="C13" s="56">
        <f>B13/$B$31</f>
        <v>0.7438423645320198</v>
      </c>
    </row>
    <row r="14" spans="1:3" x14ac:dyDescent="0.25">
      <c r="A14" s="5" t="s">
        <v>47</v>
      </c>
      <c r="B14" s="64">
        <v>0</v>
      </c>
      <c r="C14" s="56">
        <f>B14/$B$31</f>
        <v>0</v>
      </c>
    </row>
    <row r="15" spans="1:3" x14ac:dyDescent="0.25">
      <c r="A15" s="5" t="s">
        <v>36</v>
      </c>
      <c r="B15" s="64">
        <v>0.95099999999999996</v>
      </c>
      <c r="C15" s="56">
        <f>B15/$B$31</f>
        <v>7.9133936892557578E-3</v>
      </c>
    </row>
    <row r="16" spans="1:3" x14ac:dyDescent="0.25">
      <c r="A16" s="5" t="s">
        <v>37</v>
      </c>
      <c r="B16" s="64">
        <v>3.5720000000000001</v>
      </c>
      <c r="C16" s="56">
        <f>B16/$B$31</f>
        <v>2.9723072826521105E-2</v>
      </c>
    </row>
    <row r="17" spans="1:3" x14ac:dyDescent="0.25">
      <c r="A17" s="5"/>
      <c r="B17" s="62"/>
      <c r="C17" s="51"/>
    </row>
    <row r="18" spans="1:3" x14ac:dyDescent="0.25">
      <c r="A18" s="6" t="s">
        <v>48</v>
      </c>
      <c r="B18" s="63">
        <f>SUM(B19:B21)</f>
        <v>0</v>
      </c>
      <c r="C18" s="55">
        <f>B18/B31</f>
        <v>0</v>
      </c>
    </row>
    <row r="19" spans="1:3" x14ac:dyDescent="0.25">
      <c r="A19" s="5" t="s">
        <v>49</v>
      </c>
      <c r="B19" s="62">
        <v>0</v>
      </c>
      <c r="C19" s="56">
        <f>B19/$B$31</f>
        <v>0</v>
      </c>
    </row>
    <row r="20" spans="1:3" x14ac:dyDescent="0.25">
      <c r="A20" s="5" t="s">
        <v>50</v>
      </c>
      <c r="B20" s="62">
        <v>0</v>
      </c>
      <c r="C20" s="56">
        <f>B20/$B$31</f>
        <v>0</v>
      </c>
    </row>
    <row r="21" spans="1:3" x14ac:dyDescent="0.25">
      <c r="A21" s="5" t="s">
        <v>51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52</v>
      </c>
      <c r="B23" s="63">
        <f>SUM(B24:B30)</f>
        <v>0</v>
      </c>
      <c r="C23" s="55">
        <f>B23/B31</f>
        <v>0</v>
      </c>
    </row>
    <row r="24" spans="1:3" x14ac:dyDescent="0.25">
      <c r="A24" s="5" t="s">
        <v>53</v>
      </c>
      <c r="B24" s="62">
        <v>0</v>
      </c>
      <c r="C24" s="56">
        <f>B24/$B$31</f>
        <v>0</v>
      </c>
    </row>
    <row r="25" spans="1:3" x14ac:dyDescent="0.25">
      <c r="A25" s="5" t="s">
        <v>54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55</v>
      </c>
      <c r="B26" s="62">
        <v>0</v>
      </c>
      <c r="C26" s="56">
        <f t="shared" si="1"/>
        <v>0</v>
      </c>
    </row>
    <row r="27" spans="1:3" x14ac:dyDescent="0.25">
      <c r="A27" s="5" t="s">
        <v>56</v>
      </c>
      <c r="B27" s="62">
        <v>0</v>
      </c>
      <c r="C27" s="56">
        <f t="shared" si="1"/>
        <v>0</v>
      </c>
    </row>
    <row r="28" spans="1:3" x14ac:dyDescent="0.25">
      <c r="A28" s="5" t="s">
        <v>57</v>
      </c>
      <c r="B28" s="62">
        <v>0</v>
      </c>
      <c r="C28" s="56">
        <f t="shared" si="1"/>
        <v>0</v>
      </c>
    </row>
    <row r="29" spans="1:3" x14ac:dyDescent="0.25">
      <c r="A29" s="5" t="s">
        <v>58</v>
      </c>
      <c r="B29" s="62">
        <v>0</v>
      </c>
      <c r="C29" s="56">
        <f t="shared" si="1"/>
        <v>0</v>
      </c>
    </row>
    <row r="30" spans="1:3" x14ac:dyDescent="0.25">
      <c r="A30" s="8" t="s">
        <v>59</v>
      </c>
      <c r="B30" s="65">
        <v>0</v>
      </c>
      <c r="C30" s="57">
        <f t="shared" si="1"/>
        <v>0</v>
      </c>
    </row>
    <row r="31" spans="1:3" x14ac:dyDescent="0.25">
      <c r="A31" s="9" t="s">
        <v>60</v>
      </c>
      <c r="B31" s="66">
        <f>SUM(B3,B11,B18,B23)</f>
        <v>120.17599999999999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61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Sofia Alander</cp:lastModifiedBy>
  <dcterms:created xsi:type="dcterms:W3CDTF">2013-04-29T14:57:03Z</dcterms:created>
  <dcterms:modified xsi:type="dcterms:W3CDTF">2025-02-11T07:07:50Z</dcterms:modified>
</cp:coreProperties>
</file>